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84" i="1" l="1"/>
  <c r="L195" i="1" s="1"/>
  <c r="L194" i="1"/>
  <c r="L165" i="1"/>
  <c r="L176" i="1"/>
  <c r="L175" i="1"/>
  <c r="L146" i="1"/>
  <c r="L157" i="1" s="1"/>
  <c r="L156" i="1"/>
  <c r="L127" i="1"/>
  <c r="L138" i="1" s="1"/>
  <c r="L137" i="1"/>
  <c r="L108" i="1"/>
  <c r="L119" i="1" s="1"/>
  <c r="L118" i="1"/>
  <c r="L89" i="1"/>
  <c r="L100" i="1" s="1"/>
  <c r="L99" i="1"/>
  <c r="L70" i="1"/>
  <c r="L81" i="1" s="1"/>
  <c r="L80" i="1"/>
  <c r="L51" i="1"/>
  <c r="L62" i="1"/>
  <c r="L61" i="1"/>
  <c r="L32" i="1"/>
  <c r="L43" i="1" s="1"/>
  <c r="L13" i="1"/>
  <c r="L24" i="1" s="1"/>
  <c r="L42" i="1"/>
  <c r="L23" i="1"/>
  <c r="G13" i="1"/>
  <c r="G24" i="1"/>
  <c r="G32" i="1"/>
  <c r="G43" i="1" s="1"/>
  <c r="G51" i="1"/>
  <c r="G70" i="1"/>
  <c r="G81" i="1" s="1"/>
  <c r="G89" i="1"/>
  <c r="G108" i="1"/>
  <c r="G127" i="1"/>
  <c r="G138" i="1" s="1"/>
  <c r="G146" i="1"/>
  <c r="G165" i="1"/>
  <c r="G176" i="1"/>
  <c r="G184" i="1"/>
  <c r="H13" i="1"/>
  <c r="H24" i="1" s="1"/>
  <c r="H32" i="1"/>
  <c r="H43" i="1" s="1"/>
  <c r="H51" i="1"/>
  <c r="H62" i="1" s="1"/>
  <c r="H70" i="1"/>
  <c r="H81" i="1" s="1"/>
  <c r="H89" i="1"/>
  <c r="H100" i="1" s="1"/>
  <c r="H108" i="1"/>
  <c r="H119" i="1" s="1"/>
  <c r="H127" i="1"/>
  <c r="H138" i="1" s="1"/>
  <c r="H146" i="1"/>
  <c r="H157" i="1" s="1"/>
  <c r="H165" i="1"/>
  <c r="H176" i="1" s="1"/>
  <c r="H184" i="1"/>
  <c r="H195" i="1" s="1"/>
  <c r="I13" i="1"/>
  <c r="I24" i="1" s="1"/>
  <c r="I32" i="1"/>
  <c r="I43" i="1" s="1"/>
  <c r="I51" i="1"/>
  <c r="I70" i="1"/>
  <c r="I81" i="1"/>
  <c r="I89" i="1"/>
  <c r="I108" i="1"/>
  <c r="I127" i="1"/>
  <c r="I138" i="1" s="1"/>
  <c r="I146" i="1"/>
  <c r="I165" i="1"/>
  <c r="I176" i="1"/>
  <c r="I184" i="1"/>
  <c r="J13" i="1"/>
  <c r="J24" i="1" s="1"/>
  <c r="J32" i="1"/>
  <c r="J43" i="1" s="1"/>
  <c r="J51" i="1"/>
  <c r="J62" i="1" s="1"/>
  <c r="J70" i="1"/>
  <c r="J81" i="1" s="1"/>
  <c r="J89" i="1"/>
  <c r="J100" i="1" s="1"/>
  <c r="J108" i="1"/>
  <c r="J119" i="1" s="1"/>
  <c r="J127" i="1"/>
  <c r="J138" i="1" s="1"/>
  <c r="J146" i="1"/>
  <c r="J157" i="1" s="1"/>
  <c r="J165" i="1"/>
  <c r="J176" i="1" s="1"/>
  <c r="J184" i="1"/>
  <c r="J195" i="1" s="1"/>
  <c r="F13" i="1"/>
  <c r="F24" i="1"/>
  <c r="F32" i="1"/>
  <c r="F51" i="1"/>
  <c r="F62" i="1" s="1"/>
  <c r="F70" i="1"/>
  <c r="F89" i="1"/>
  <c r="F100" i="1" s="1"/>
  <c r="F108" i="1"/>
  <c r="F119" i="1"/>
  <c r="F127" i="1"/>
  <c r="F146" i="1"/>
  <c r="F157" i="1" s="1"/>
  <c r="F165" i="1"/>
  <c r="F184" i="1"/>
  <c r="F195" i="1" s="1"/>
  <c r="A109" i="1"/>
  <c r="B195" i="1"/>
  <c r="A195" i="1"/>
  <c r="J194" i="1"/>
  <c r="I194" i="1"/>
  <c r="I195" i="1" s="1"/>
  <c r="H194" i="1"/>
  <c r="G194" i="1"/>
  <c r="G195" i="1" s="1"/>
  <c r="F194" i="1"/>
  <c r="B185" i="1"/>
  <c r="A185" i="1"/>
  <c r="B176" i="1"/>
  <c r="A176" i="1"/>
  <c r="J175" i="1"/>
  <c r="I175" i="1"/>
  <c r="H175" i="1"/>
  <c r="G175" i="1"/>
  <c r="F175" i="1"/>
  <c r="B166" i="1"/>
  <c r="A166" i="1"/>
  <c r="B157" i="1"/>
  <c r="A157" i="1"/>
  <c r="J156" i="1"/>
  <c r="I156" i="1"/>
  <c r="H156" i="1"/>
  <c r="G156" i="1"/>
  <c r="F156" i="1"/>
  <c r="B147" i="1"/>
  <c r="A147" i="1"/>
  <c r="B138" i="1"/>
  <c r="A138" i="1"/>
  <c r="J137" i="1"/>
  <c r="I137" i="1"/>
  <c r="H137" i="1"/>
  <c r="G137" i="1"/>
  <c r="F137" i="1"/>
  <c r="F138" i="1" s="1"/>
  <c r="B128" i="1"/>
  <c r="A128" i="1"/>
  <c r="B119" i="1"/>
  <c r="A119" i="1"/>
  <c r="J118" i="1"/>
  <c r="I118" i="1"/>
  <c r="H118" i="1"/>
  <c r="G118" i="1"/>
  <c r="G119" i="1" s="1"/>
  <c r="F118" i="1"/>
  <c r="B109" i="1"/>
  <c r="B100" i="1"/>
  <c r="A100" i="1"/>
  <c r="J99" i="1"/>
  <c r="I99" i="1"/>
  <c r="H99" i="1"/>
  <c r="G99" i="1"/>
  <c r="F99" i="1"/>
  <c r="B90" i="1"/>
  <c r="A90" i="1"/>
  <c r="B81" i="1"/>
  <c r="A81" i="1"/>
  <c r="J80" i="1"/>
  <c r="I80" i="1"/>
  <c r="H80" i="1"/>
  <c r="G80" i="1"/>
  <c r="F80" i="1"/>
  <c r="B71" i="1"/>
  <c r="A71" i="1"/>
  <c r="B62" i="1"/>
  <c r="A62" i="1"/>
  <c r="J61" i="1"/>
  <c r="I61" i="1"/>
  <c r="I62" i="1" s="1"/>
  <c r="H61" i="1"/>
  <c r="G61" i="1"/>
  <c r="G62" i="1" s="1"/>
  <c r="F61" i="1"/>
  <c r="B52" i="1"/>
  <c r="A52" i="1"/>
  <c r="B43" i="1"/>
  <c r="A43" i="1"/>
  <c r="J42" i="1"/>
  <c r="I42" i="1"/>
  <c r="H42" i="1"/>
  <c r="G42" i="1"/>
  <c r="F42" i="1"/>
  <c r="F43" i="1" s="1"/>
  <c r="B33" i="1"/>
  <c r="A33" i="1"/>
  <c r="B24" i="1"/>
  <c r="A24" i="1"/>
  <c r="B14" i="1"/>
  <c r="A14" i="1"/>
  <c r="G23" i="1"/>
  <c r="H23" i="1"/>
  <c r="I23" i="1"/>
  <c r="J23" i="1"/>
  <c r="F23" i="1"/>
  <c r="I100" i="1" l="1"/>
  <c r="G100" i="1"/>
  <c r="F81" i="1"/>
  <c r="F176" i="1"/>
  <c r="I157" i="1"/>
  <c r="G157" i="1"/>
  <c r="L196" i="1"/>
  <c r="F196" i="1"/>
  <c r="I119" i="1"/>
  <c r="G196" i="1"/>
  <c r="H196" i="1"/>
  <c r="J196" i="1"/>
  <c r="I196" i="1"/>
</calcChain>
</file>

<file path=xl/sharedStrings.xml><?xml version="1.0" encoding="utf-8"?>
<sst xmlns="http://schemas.openxmlformats.org/spreadsheetml/2006/main" count="252" uniqueCount="65">
  <si>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</si>
  <si>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</si>
  <si>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</si>
  <si>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</si>
  <si>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</si>
  <si>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</si>
  <si>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</si>
  <si>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</si>
  <si>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</si>
  <si>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</si>
  <si>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</si>
  <si>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</si>
  <si>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</si>
  <si>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</si>
  <si>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</si>
  <si>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</si>
  <si>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</si>
  <si>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</si>
  <si>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</si>
  <si>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</si>
  <si>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</si>
  <si>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</si>
  <si>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</si>
  <si>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</si>
  <si>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</si>
  <si>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</si>
  <si>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</si>
  <si>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</si>
  <si>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</si>
  <si>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</si>
  <si>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</si>
  <si>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</si>
  <si>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</si>
  <si>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</si>
  <si>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</si>
  <si>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</si>
  <si>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</si>
  <si>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</si>
  <si>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</si>
  <si>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</si>
  <si>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</t>
  </si>
  <si>
    <t>ттк</t>
  </si>
  <si>
    <t>ИП</t>
  </si>
  <si>
    <t>Никифорова А.Ю.</t>
  </si>
  <si>
    <t>Жаркое по-школьному</t>
  </si>
  <si>
    <t>Напиток из цитрусовых</t>
  </si>
  <si>
    <t>Плов гречневый с овощами и курой</t>
  </si>
  <si>
    <t>Плов рисовый с овощами и курой</t>
  </si>
  <si>
    <t>Напиток из сока</t>
  </si>
  <si>
    <t>АОУ КМО "Николоторжская СШ имени Е.Н.Преображенского"</t>
  </si>
  <si>
    <t>Котлета с соусом и макаронными изделиями отварными</t>
  </si>
  <si>
    <t>Чай с сахаром и апельсином</t>
  </si>
  <si>
    <t xml:space="preserve">Хлеб </t>
  </si>
  <si>
    <t>9,00</t>
  </si>
  <si>
    <t>76,00</t>
  </si>
  <si>
    <t>5,00</t>
  </si>
  <si>
    <t>Биточки из птицы с соусом и кашей гречневой</t>
  </si>
  <si>
    <t>Огурец свежий</t>
  </si>
  <si>
    <t>Колбаски куриные с соусом и макаронными изделиями отварными</t>
  </si>
  <si>
    <t>Гуляш из куры с макаронными изделиями отварными</t>
  </si>
  <si>
    <t>Блины с молоком сгущенным или повидлом</t>
  </si>
  <si>
    <t>Чай с сахаром и лимоном</t>
  </si>
  <si>
    <t>Фрукт</t>
  </si>
  <si>
    <t>Котлета куриная с рисом отварным</t>
  </si>
  <si>
    <t>Шницель рубленый с макаронными изделиями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</si>
</sst>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E85" sqref="E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49</v>
      </c>
      <c r="D1" s="55"/>
      <c r="E1" s="55"/>
      <c r="F1" s="12" t="s">
        <v>16</v>
      </c>
      <c r="G1" s="2" t="s">
        <v>17</v>
      </c>
      <c r="H1" s="56" t="s">
        <v>42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59</v>
      </c>
      <c r="F6" s="39">
        <v>250</v>
      </c>
      <c r="G6" s="39">
        <v>12.86</v>
      </c>
      <c r="H6" s="39">
        <v>17.670000000000002</v>
      </c>
      <c r="I6" s="39">
        <v>40.58</v>
      </c>
      <c r="J6" s="39">
        <v>419.5</v>
      </c>
      <c r="K6" s="50">
        <v>469</v>
      </c>
      <c r="L6" s="39">
        <v>82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40" t="s">
        <v>39</v>
      </c>
      <c r="F8" s="41">
        <v>200</v>
      </c>
      <c r="G8" s="41">
        <v>0.2</v>
      </c>
      <c r="H8" s="41">
        <v>0</v>
      </c>
      <c r="I8" s="41">
        <v>15.01</v>
      </c>
      <c r="J8" s="41">
        <v>60.84</v>
      </c>
      <c r="K8" s="42">
        <v>628</v>
      </c>
      <c r="L8" s="41">
        <v>5</v>
      </c>
    </row>
    <row r="9" spans="1:12" ht="15" x14ac:dyDescent="0.25">
      <c r="A9" s="23"/>
      <c r="B9" s="15"/>
      <c r="C9" s="11"/>
      <c r="D9" s="7" t="s">
        <v>23</v>
      </c>
      <c r="E9" s="40" t="s">
        <v>40</v>
      </c>
      <c r="F9" s="41">
        <v>50</v>
      </c>
      <c r="G9" s="41">
        <v>2.75</v>
      </c>
      <c r="H9" s="41">
        <v>0.5</v>
      </c>
      <c r="I9" s="41">
        <v>16.03</v>
      </c>
      <c r="J9" s="41">
        <v>79.680000000000007</v>
      </c>
      <c r="K9" s="42" t="s">
        <v>41</v>
      </c>
      <c r="L9" s="41">
        <v>3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15.809999999999999</v>
      </c>
      <c r="H13" s="19">
        <f>SUM(H6:H12)</f>
        <v>18.170000000000002</v>
      </c>
      <c r="I13" s="19">
        <f>SUM(I6:I12)</f>
        <v>71.62</v>
      </c>
      <c r="J13" s="19">
        <f>SUM(J6:J12)</f>
        <v>560.02</v>
      </c>
      <c r="K13" s="25"/>
      <c r="L13" s="19">
        <f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>G13+G23</f>
        <v>15.809999999999999</v>
      </c>
      <c r="H24" s="32">
        <f>H13+H23</f>
        <v>18.170000000000002</v>
      </c>
      <c r="I24" s="32">
        <f>I13+I23</f>
        <v>71.62</v>
      </c>
      <c r="J24" s="32">
        <f>J13+J23</f>
        <v>560.02</v>
      </c>
      <c r="K24" s="32"/>
      <c r="L24" s="32">
        <f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60</v>
      </c>
      <c r="F25" s="39">
        <v>170</v>
      </c>
      <c r="G25" s="39">
        <v>12.5</v>
      </c>
      <c r="H25" s="39">
        <v>15.18</v>
      </c>
      <c r="I25" s="39">
        <v>33.130000000000003</v>
      </c>
      <c r="J25" s="39">
        <v>338.23</v>
      </c>
      <c r="K25" s="50">
        <v>469</v>
      </c>
      <c r="L25" s="39">
        <v>52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40" t="s">
        <v>61</v>
      </c>
      <c r="F27" s="41">
        <v>200</v>
      </c>
      <c r="G27" s="41">
        <v>0.27</v>
      </c>
      <c r="H27" s="41">
        <v>0</v>
      </c>
      <c r="I27" s="41">
        <v>0.75</v>
      </c>
      <c r="J27" s="41">
        <v>22.5</v>
      </c>
      <c r="K27" s="42" t="s">
        <v>41</v>
      </c>
      <c r="L27" s="41">
        <v>8</v>
      </c>
    </row>
    <row r="28" spans="1:12" ht="15" x14ac:dyDescent="0.25">
      <c r="A28" s="14"/>
      <c r="B28" s="15"/>
      <c r="C28" s="11"/>
      <c r="D28" s="7" t="s">
        <v>23</v>
      </c>
      <c r="E28" s="40" t="s">
        <v>40</v>
      </c>
      <c r="F28" s="41">
        <v>30</v>
      </c>
      <c r="G28" s="41">
        <v>2.31</v>
      </c>
      <c r="H28" s="41">
        <v>0.72</v>
      </c>
      <c r="I28" s="41">
        <v>21</v>
      </c>
      <c r="J28" s="41">
        <v>85.2</v>
      </c>
      <c r="K28" s="42" t="s">
        <v>41</v>
      </c>
      <c r="L28" s="41">
        <v>5</v>
      </c>
    </row>
    <row r="29" spans="1:12" ht="15" x14ac:dyDescent="0.25">
      <c r="A29" s="14"/>
      <c r="B29" s="15"/>
      <c r="C29" s="11"/>
      <c r="D29" s="7" t="s">
        <v>24</v>
      </c>
      <c r="E29" s="40" t="s">
        <v>62</v>
      </c>
      <c r="F29" s="41">
        <v>100</v>
      </c>
      <c r="G29" s="41">
        <v>0.4</v>
      </c>
      <c r="H29" s="41">
        <v>0.2</v>
      </c>
      <c r="I29" s="41">
        <v>10</v>
      </c>
      <c r="J29" s="41">
        <v>26</v>
      </c>
      <c r="K29" s="42" t="s">
        <v>41</v>
      </c>
      <c r="L29" s="41">
        <v>25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15.48</v>
      </c>
      <c r="H32" s="19">
        <f>SUM(H25:H31)</f>
        <v>16.100000000000001</v>
      </c>
      <c r="I32" s="19">
        <f>SUM(I25:I31)</f>
        <v>64.88</v>
      </c>
      <c r="J32" s="19">
        <f>SUM(J25:J31)</f>
        <v>471.93</v>
      </c>
      <c r="K32" s="25"/>
      <c r="L32" s="19">
        <f>SUM(L25:L31)</f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>G32+G42</f>
        <v>15.48</v>
      </c>
      <c r="H43" s="32">
        <f>H32+H42</f>
        <v>16.100000000000001</v>
      </c>
      <c r="I43" s="32">
        <f>I32+I42</f>
        <v>64.88</v>
      </c>
      <c r="J43" s="32">
        <f>J32+J42</f>
        <v>471.93</v>
      </c>
      <c r="K43" s="32"/>
      <c r="L43" s="32">
        <f>L32+L42</f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44</v>
      </c>
      <c r="F44" s="39">
        <v>150</v>
      </c>
      <c r="G44" s="39">
        <v>12.84</v>
      </c>
      <c r="H44" s="39">
        <v>15.5</v>
      </c>
      <c r="I44" s="39">
        <v>24.1</v>
      </c>
      <c r="J44" s="39">
        <v>267.42</v>
      </c>
      <c r="K44" s="50" t="s">
        <v>41</v>
      </c>
      <c r="L44" s="39">
        <v>51</v>
      </c>
    </row>
    <row r="45" spans="1:12" ht="15" x14ac:dyDescent="0.25">
      <c r="A45" s="23"/>
      <c r="B45" s="15"/>
      <c r="C45" s="11"/>
      <c r="D45" s="62" t="s">
        <v>24</v>
      </c>
      <c r="E45" s="40" t="s">
        <v>62</v>
      </c>
      <c r="F45" s="41">
        <v>100</v>
      </c>
      <c r="G45" s="41">
        <v>0.8</v>
      </c>
      <c r="H45" s="41">
        <v>0</v>
      </c>
      <c r="I45" s="41">
        <v>8.1</v>
      </c>
      <c r="J45" s="41">
        <v>38</v>
      </c>
      <c r="K45" s="42" t="s">
        <v>41</v>
      </c>
      <c r="L45" s="41">
        <v>20</v>
      </c>
    </row>
    <row r="46" spans="1:12" ht="15" x14ac:dyDescent="0.25">
      <c r="A46" s="23"/>
      <c r="B46" s="15"/>
      <c r="C46" s="11"/>
      <c r="D46" s="7" t="s">
        <v>22</v>
      </c>
      <c r="E46" s="40" t="s">
        <v>45</v>
      </c>
      <c r="F46" s="41">
        <v>200</v>
      </c>
      <c r="G46" s="41">
        <v>0.14000000000000001</v>
      </c>
      <c r="H46" s="41">
        <v>0</v>
      </c>
      <c r="I46" s="41">
        <v>24.43</v>
      </c>
      <c r="J46" s="41">
        <v>114.3</v>
      </c>
      <c r="K46" s="42">
        <v>646</v>
      </c>
      <c r="L46" s="41">
        <v>10</v>
      </c>
    </row>
    <row r="47" spans="1:12" ht="15" x14ac:dyDescent="0.25">
      <c r="A47" s="23"/>
      <c r="B47" s="15"/>
      <c r="C47" s="11"/>
      <c r="D47" s="7" t="s">
        <v>23</v>
      </c>
      <c r="E47" s="40" t="s">
        <v>40</v>
      </c>
      <c r="F47" s="41">
        <v>30</v>
      </c>
      <c r="G47" s="41">
        <v>1.65</v>
      </c>
      <c r="H47" s="41">
        <v>0.3</v>
      </c>
      <c r="I47" s="41">
        <v>9.6199999999999992</v>
      </c>
      <c r="J47" s="41">
        <v>47.81</v>
      </c>
      <c r="K47" s="42" t="s">
        <v>41</v>
      </c>
      <c r="L47" s="41">
        <v>3</v>
      </c>
    </row>
    <row r="48" spans="1:12" ht="15" x14ac:dyDescent="0.25">
      <c r="A48" s="23"/>
      <c r="B48" s="15"/>
      <c r="C48" s="11"/>
      <c r="D48" s="7" t="s">
        <v>24</v>
      </c>
      <c r="E48" s="40" t="s">
        <v>57</v>
      </c>
      <c r="F48" s="41">
        <v>40</v>
      </c>
      <c r="G48" s="41">
        <v>0.32</v>
      </c>
      <c r="H48" s="41">
        <v>0</v>
      </c>
      <c r="I48" s="41">
        <v>1.04</v>
      </c>
      <c r="J48" s="41">
        <v>5.44</v>
      </c>
      <c r="K48" s="42" t="s">
        <v>41</v>
      </c>
      <c r="L48" s="41">
        <v>6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>SUM(G44:G50)</f>
        <v>15.750000000000002</v>
      </c>
      <c r="H51" s="19">
        <f>SUM(H44:H50)</f>
        <v>15.8</v>
      </c>
      <c r="I51" s="19">
        <f>SUM(I44:I50)</f>
        <v>67.290000000000006</v>
      </c>
      <c r="J51" s="19">
        <f>SUM(J44:J50)</f>
        <v>472.97</v>
      </c>
      <c r="K51" s="25"/>
      <c r="L51" s="19">
        <f>SUM(L44:L50)</f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520</v>
      </c>
      <c r="G62" s="32">
        <f>G51+G61</f>
        <v>15.750000000000002</v>
      </c>
      <c r="H62" s="32">
        <f>H51+H61</f>
        <v>15.8</v>
      </c>
      <c r="I62" s="32">
        <f>I51+I61</f>
        <v>67.290000000000006</v>
      </c>
      <c r="J62" s="32">
        <f>J51+J61</f>
        <v>472.97</v>
      </c>
      <c r="K62" s="32"/>
      <c r="L62" s="32">
        <f>L51+L61</f>
        <v>90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63</v>
      </c>
      <c r="F63" s="39">
        <v>250</v>
      </c>
      <c r="G63" s="39">
        <v>13.85</v>
      </c>
      <c r="H63" s="39">
        <v>16.71</v>
      </c>
      <c r="I63" s="39">
        <v>52.87</v>
      </c>
      <c r="J63" s="39">
        <v>405.41</v>
      </c>
      <c r="K63" s="50" t="s">
        <v>41</v>
      </c>
      <c r="L63" s="39">
        <v>79</v>
      </c>
    </row>
    <row r="64" spans="1:12" ht="15" x14ac:dyDescent="0.25">
      <c r="A64" s="23"/>
      <c r="B64" s="15"/>
      <c r="C64" s="11"/>
      <c r="D64" s="51" t="s">
        <v>21</v>
      </c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40" t="s">
        <v>61</v>
      </c>
      <c r="F65" s="41">
        <v>200</v>
      </c>
      <c r="G65" s="41">
        <v>0.27</v>
      </c>
      <c r="H65" s="41">
        <v>0</v>
      </c>
      <c r="I65" s="41">
        <v>0.75</v>
      </c>
      <c r="J65" s="41">
        <v>22.5</v>
      </c>
      <c r="K65" s="42">
        <v>628</v>
      </c>
      <c r="L65" s="41">
        <v>8</v>
      </c>
    </row>
    <row r="66" spans="1:12" ht="15" x14ac:dyDescent="0.25">
      <c r="A66" s="23"/>
      <c r="B66" s="15"/>
      <c r="C66" s="11"/>
      <c r="D66" s="7" t="s">
        <v>23</v>
      </c>
      <c r="E66" s="40" t="s">
        <v>40</v>
      </c>
      <c r="F66" s="41">
        <v>50</v>
      </c>
      <c r="G66" s="41">
        <v>2.75</v>
      </c>
      <c r="H66" s="41">
        <v>0.5</v>
      </c>
      <c r="I66" s="41">
        <v>16.03</v>
      </c>
      <c r="J66" s="41">
        <v>79.680000000000007</v>
      </c>
      <c r="K66" s="42" t="s">
        <v>41</v>
      </c>
      <c r="L66" s="41">
        <v>3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16.869999999999997</v>
      </c>
      <c r="H70" s="19">
        <f>SUM(H63:H69)</f>
        <v>17.21</v>
      </c>
      <c r="I70" s="19">
        <f>SUM(I63:I69)</f>
        <v>69.650000000000006</v>
      </c>
      <c r="J70" s="19">
        <f>SUM(J63:J69)</f>
        <v>507.59000000000003</v>
      </c>
      <c r="K70" s="25"/>
      <c r="L70" s="19">
        <f>SUM(L63:L69)</f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>G70+G80</f>
        <v>16.869999999999997</v>
      </c>
      <c r="H81" s="32">
        <f>H70+H80</f>
        <v>17.21</v>
      </c>
      <c r="I81" s="32">
        <f>I70+I80</f>
        <v>69.650000000000006</v>
      </c>
      <c r="J81" s="32">
        <f>J70+J80</f>
        <v>507.59000000000003</v>
      </c>
      <c r="K81" s="32"/>
      <c r="L81" s="32">
        <f>L70+L80</f>
        <v>90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64</v>
      </c>
      <c r="F82" s="39">
        <v>250</v>
      </c>
      <c r="G82" s="39">
        <v>14.84</v>
      </c>
      <c r="H82" s="39">
        <v>17.75</v>
      </c>
      <c r="I82" s="39">
        <v>51.21</v>
      </c>
      <c r="J82" s="39">
        <v>406.82</v>
      </c>
      <c r="K82" s="50">
        <v>416</v>
      </c>
      <c r="L82" s="39">
        <v>80</v>
      </c>
    </row>
    <row r="83" spans="1:12" ht="15" x14ac:dyDescent="0.25">
      <c r="A83" s="23"/>
      <c r="B83" s="15"/>
      <c r="C83" s="11"/>
      <c r="D83" s="51" t="s">
        <v>21</v>
      </c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40" t="s">
        <v>39</v>
      </c>
      <c r="F84" s="41">
        <v>200</v>
      </c>
      <c r="G84" s="41">
        <v>0.2</v>
      </c>
      <c r="H84" s="41">
        <v>0</v>
      </c>
      <c r="I84" s="41">
        <v>15.01</v>
      </c>
      <c r="J84" s="41">
        <v>60.84</v>
      </c>
      <c r="K84" s="42">
        <v>469</v>
      </c>
      <c r="L84" s="41">
        <v>5</v>
      </c>
    </row>
    <row r="85" spans="1:12" ht="15" x14ac:dyDescent="0.25">
      <c r="A85" s="23"/>
      <c r="B85" s="15"/>
      <c r="C85" s="11"/>
      <c r="D85" s="7" t="s">
        <v>23</v>
      </c>
      <c r="E85" s="40" t="s">
        <v>40</v>
      </c>
      <c r="F85" s="41">
        <v>50</v>
      </c>
      <c r="G85" s="41">
        <v>2.75</v>
      </c>
      <c r="H85" s="41">
        <v>0.5</v>
      </c>
      <c r="I85" s="41">
        <v>16.03</v>
      </c>
      <c r="J85" s="41">
        <v>79.680000000000007</v>
      </c>
      <c r="K85" s="42" t="s">
        <v>41</v>
      </c>
      <c r="L85" s="41">
        <v>5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17.79</v>
      </c>
      <c r="H89" s="19">
        <f>SUM(H82:H88)</f>
        <v>18.25</v>
      </c>
      <c r="I89" s="19">
        <f>SUM(I82:I88)</f>
        <v>82.25</v>
      </c>
      <c r="J89" s="19">
        <f>SUM(J82:J88)</f>
        <v>547.33999999999992</v>
      </c>
      <c r="K89" s="25"/>
      <c r="L89" s="19">
        <f>SUM(L82:L88)</f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>G89+G99</f>
        <v>17.79</v>
      </c>
      <c r="H100" s="32">
        <f>H89+H99</f>
        <v>18.25</v>
      </c>
      <c r="I100" s="32">
        <f>I89+I99</f>
        <v>82.25</v>
      </c>
      <c r="J100" s="32">
        <f>J89+J99</f>
        <v>547.33999999999992</v>
      </c>
      <c r="K100" s="32"/>
      <c r="L100" s="32">
        <f>L89+L99</f>
        <v>90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8" t="s">
        <v>50</v>
      </c>
      <c r="F101" s="39">
        <v>250</v>
      </c>
      <c r="G101" s="39">
        <v>16</v>
      </c>
      <c r="H101" s="39">
        <v>18.37</v>
      </c>
      <c r="I101" s="39">
        <v>50</v>
      </c>
      <c r="J101" s="39">
        <v>423</v>
      </c>
      <c r="K101" s="50">
        <v>469</v>
      </c>
      <c r="L101" s="39" t="s">
        <v>54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8" t="s">
        <v>51</v>
      </c>
      <c r="F103" s="41">
        <v>200</v>
      </c>
      <c r="G103" s="41">
        <v>0</v>
      </c>
      <c r="H103" s="41">
        <v>0</v>
      </c>
      <c r="I103" s="41">
        <v>16</v>
      </c>
      <c r="J103" s="41">
        <v>64</v>
      </c>
      <c r="K103" s="42" t="s">
        <v>41</v>
      </c>
      <c r="L103" s="41" t="s">
        <v>53</v>
      </c>
    </row>
    <row r="104" spans="1:12" ht="15" x14ac:dyDescent="0.25">
      <c r="A104" s="23"/>
      <c r="B104" s="15"/>
      <c r="C104" s="11"/>
      <c r="D104" s="7" t="s">
        <v>23</v>
      </c>
      <c r="E104" s="58" t="s">
        <v>52</v>
      </c>
      <c r="F104" s="41">
        <v>50</v>
      </c>
      <c r="G104" s="41">
        <v>3</v>
      </c>
      <c r="H104" s="41">
        <v>1</v>
      </c>
      <c r="I104" s="41">
        <v>16</v>
      </c>
      <c r="J104" s="41">
        <v>80</v>
      </c>
      <c r="K104" s="42" t="s">
        <v>41</v>
      </c>
      <c r="L104" s="41" t="s">
        <v>55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19</v>
      </c>
      <c r="H108" s="19">
        <f>SUM(H101:H107)</f>
        <v>19.37</v>
      </c>
      <c r="I108" s="19">
        <f>SUM(I101:I107)</f>
        <v>82</v>
      </c>
      <c r="J108" s="19">
        <f>SUM(J101:J107)</f>
        <v>567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>G108+G118</f>
        <v>19</v>
      </c>
      <c r="H119" s="32">
        <f>H108+H118</f>
        <v>19.37</v>
      </c>
      <c r="I119" s="32">
        <f>I108+I118</f>
        <v>82</v>
      </c>
      <c r="J119" s="32">
        <f>J108+J118</f>
        <v>567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8" t="s">
        <v>56</v>
      </c>
      <c r="F120" s="39">
        <v>260</v>
      </c>
      <c r="G120" s="60">
        <v>14.68</v>
      </c>
      <c r="H120" s="60">
        <v>18.25</v>
      </c>
      <c r="I120" s="61">
        <v>37.369999999999997</v>
      </c>
      <c r="J120" s="60">
        <v>333.96</v>
      </c>
      <c r="K120" s="50" t="s">
        <v>41</v>
      </c>
      <c r="L120" s="59">
        <v>83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60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8" t="s">
        <v>39</v>
      </c>
      <c r="F122" s="41">
        <v>200</v>
      </c>
      <c r="G122" s="60">
        <v>0</v>
      </c>
      <c r="H122" s="60">
        <v>0</v>
      </c>
      <c r="I122" s="61">
        <v>15</v>
      </c>
      <c r="J122" s="60">
        <v>23</v>
      </c>
      <c r="K122" s="42" t="s">
        <v>41</v>
      </c>
      <c r="L122" s="41">
        <v>5</v>
      </c>
    </row>
    <row r="123" spans="1:12" ht="15" x14ac:dyDescent="0.25">
      <c r="A123" s="14"/>
      <c r="B123" s="15"/>
      <c r="C123" s="11"/>
      <c r="D123" s="7" t="s">
        <v>23</v>
      </c>
      <c r="E123" s="40" t="s">
        <v>40</v>
      </c>
      <c r="F123" s="41">
        <v>40</v>
      </c>
      <c r="G123" s="60">
        <v>2.75</v>
      </c>
      <c r="H123" s="60">
        <v>0.5</v>
      </c>
      <c r="I123" s="61">
        <v>12.83</v>
      </c>
      <c r="J123" s="41">
        <v>63</v>
      </c>
      <c r="K123" s="42" t="s">
        <v>41</v>
      </c>
      <c r="L123" s="41">
        <v>2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17.43</v>
      </c>
      <c r="H127" s="19">
        <f>SUM(H120:H126)</f>
        <v>18.75</v>
      </c>
      <c r="I127" s="19">
        <f>SUM(I120:I126)</f>
        <v>65.2</v>
      </c>
      <c r="J127" s="19">
        <f>SUM(J120:J126)</f>
        <v>419.96</v>
      </c>
      <c r="K127" s="25"/>
      <c r="L127" s="19">
        <f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>G127+G137</f>
        <v>17.43</v>
      </c>
      <c r="H138" s="32">
        <f>H127+H137</f>
        <v>18.75</v>
      </c>
      <c r="I138" s="32">
        <f>I127+I137</f>
        <v>65.2</v>
      </c>
      <c r="J138" s="32">
        <f>J127+J137</f>
        <v>419.96</v>
      </c>
      <c r="K138" s="32"/>
      <c r="L138" s="32">
        <f>L127+L137</f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8" t="s">
        <v>47</v>
      </c>
      <c r="F139" s="39">
        <v>250</v>
      </c>
      <c r="G139" s="39">
        <v>15.75</v>
      </c>
      <c r="H139" s="39">
        <v>18.25</v>
      </c>
      <c r="I139" s="39">
        <v>41.35</v>
      </c>
      <c r="J139" s="39">
        <v>377.5</v>
      </c>
      <c r="K139" s="50" t="s">
        <v>41</v>
      </c>
      <c r="L139" s="39">
        <v>75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58" t="s">
        <v>39</v>
      </c>
      <c r="F141" s="41">
        <v>200</v>
      </c>
      <c r="G141" s="41">
        <v>0.2</v>
      </c>
      <c r="H141" s="41">
        <v>0</v>
      </c>
      <c r="I141" s="41">
        <v>15.01</v>
      </c>
      <c r="J141" s="41">
        <v>60.84</v>
      </c>
      <c r="K141" s="42">
        <v>628</v>
      </c>
      <c r="L141" s="41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0" t="s">
        <v>40</v>
      </c>
      <c r="F142" s="41">
        <v>30</v>
      </c>
      <c r="G142" s="41">
        <v>1.65</v>
      </c>
      <c r="H142" s="41">
        <v>0.3</v>
      </c>
      <c r="I142" s="41">
        <v>9.6199999999999992</v>
      </c>
      <c r="J142" s="41">
        <v>47.81</v>
      </c>
      <c r="K142" s="42" t="s">
        <v>41</v>
      </c>
      <c r="L142" s="41">
        <v>4</v>
      </c>
    </row>
    <row r="143" spans="1:12" ht="15" x14ac:dyDescent="0.25">
      <c r="A143" s="23"/>
      <c r="B143" s="15"/>
      <c r="C143" s="11"/>
      <c r="D143" s="7" t="s">
        <v>24</v>
      </c>
      <c r="E143" s="58" t="s">
        <v>57</v>
      </c>
      <c r="F143" s="41">
        <v>40</v>
      </c>
      <c r="G143" s="41">
        <v>0.32</v>
      </c>
      <c r="H143" s="41">
        <v>0</v>
      </c>
      <c r="I143" s="41">
        <v>1.04</v>
      </c>
      <c r="J143" s="41">
        <v>5.44</v>
      </c>
      <c r="K143" s="42" t="s">
        <v>41</v>
      </c>
      <c r="L143" s="41">
        <v>6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>SUM(G139:G145)</f>
        <v>17.919999999999998</v>
      </c>
      <c r="H146" s="19">
        <f>SUM(H139:H145)</f>
        <v>18.55</v>
      </c>
      <c r="I146" s="19">
        <f>SUM(I139:I145)</f>
        <v>67.02000000000001</v>
      </c>
      <c r="J146" s="19">
        <f>SUM(J139:J145)</f>
        <v>491.59000000000003</v>
      </c>
      <c r="K146" s="25"/>
      <c r="L146" s="19">
        <f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520</v>
      </c>
      <c r="G157" s="32">
        <f>G146+G156</f>
        <v>17.919999999999998</v>
      </c>
      <c r="H157" s="32">
        <f>H146+H156</f>
        <v>18.55</v>
      </c>
      <c r="I157" s="32">
        <f>I146+I156</f>
        <v>67.02000000000001</v>
      </c>
      <c r="J157" s="32">
        <f>J146+J156</f>
        <v>491.59000000000003</v>
      </c>
      <c r="K157" s="32"/>
      <c r="L157" s="32">
        <f>L146+L156</f>
        <v>90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58</v>
      </c>
      <c r="F158" s="39">
        <v>260</v>
      </c>
      <c r="G158" s="39">
        <v>14.98</v>
      </c>
      <c r="H158" s="39">
        <v>19.14</v>
      </c>
      <c r="I158" s="39">
        <v>46.57</v>
      </c>
      <c r="J158" s="39">
        <v>416.55</v>
      </c>
      <c r="K158" s="50">
        <v>469</v>
      </c>
      <c r="L158" s="39">
        <v>75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48</v>
      </c>
      <c r="F160" s="41">
        <v>200</v>
      </c>
      <c r="G160" s="41">
        <v>0.5</v>
      </c>
      <c r="H160" s="41">
        <v>0</v>
      </c>
      <c r="I160" s="41">
        <v>17.55</v>
      </c>
      <c r="J160" s="41">
        <v>104.21</v>
      </c>
      <c r="K160" s="42" t="s">
        <v>41</v>
      </c>
      <c r="L160" s="41">
        <v>10</v>
      </c>
    </row>
    <row r="161" spans="1:12" ht="15" x14ac:dyDescent="0.25">
      <c r="A161" s="23"/>
      <c r="B161" s="15"/>
      <c r="C161" s="11"/>
      <c r="D161" s="7" t="s">
        <v>23</v>
      </c>
      <c r="E161" s="40" t="s">
        <v>40</v>
      </c>
      <c r="F161" s="41">
        <v>40</v>
      </c>
      <c r="G161" s="41">
        <v>2.2000000000000002</v>
      </c>
      <c r="H161" s="41">
        <v>0.4</v>
      </c>
      <c r="I161" s="41">
        <v>12.83</v>
      </c>
      <c r="J161" s="41">
        <v>63.75</v>
      </c>
      <c r="K161" s="42" t="s">
        <v>41</v>
      </c>
      <c r="L161" s="41">
        <v>5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17.68</v>
      </c>
      <c r="H165" s="19">
        <f>SUM(H158:H164)</f>
        <v>19.54</v>
      </c>
      <c r="I165" s="19">
        <f>SUM(I158:I164)</f>
        <v>76.95</v>
      </c>
      <c r="J165" s="19">
        <f>SUM(J158:J164)</f>
        <v>584.51</v>
      </c>
      <c r="K165" s="25"/>
      <c r="L165" s="19">
        <f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>G165+G175</f>
        <v>17.68</v>
      </c>
      <c r="H176" s="32">
        <f>H165+H175</f>
        <v>19.54</v>
      </c>
      <c r="I176" s="32">
        <f>I165+I175</f>
        <v>76.95</v>
      </c>
      <c r="J176" s="32">
        <f>J165+J175</f>
        <v>584.51</v>
      </c>
      <c r="K176" s="32"/>
      <c r="L176" s="32">
        <f>L165+L175</f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46</v>
      </c>
      <c r="F177" s="39">
        <v>250</v>
      </c>
      <c r="G177" s="39">
        <v>15.75</v>
      </c>
      <c r="H177" s="39">
        <v>18.25</v>
      </c>
      <c r="I177" s="39">
        <v>41.35</v>
      </c>
      <c r="J177" s="39">
        <v>377.5</v>
      </c>
      <c r="K177" s="50">
        <v>465</v>
      </c>
      <c r="L177" s="39">
        <v>75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40" t="s">
        <v>39</v>
      </c>
      <c r="F179" s="41">
        <v>200</v>
      </c>
      <c r="G179" s="41">
        <v>0.2</v>
      </c>
      <c r="H179" s="41">
        <v>0</v>
      </c>
      <c r="I179" s="41">
        <v>15.01</v>
      </c>
      <c r="J179" s="41">
        <v>60.84</v>
      </c>
      <c r="K179" s="42" t="s">
        <v>41</v>
      </c>
      <c r="L179" s="41">
        <v>5</v>
      </c>
    </row>
    <row r="180" spans="1:12" ht="15" x14ac:dyDescent="0.25">
      <c r="A180" s="23"/>
      <c r="B180" s="15"/>
      <c r="C180" s="11"/>
      <c r="D180" s="7" t="s">
        <v>23</v>
      </c>
      <c r="E180" s="40" t="s">
        <v>40</v>
      </c>
      <c r="F180" s="41">
        <v>30</v>
      </c>
      <c r="G180" s="41">
        <v>1.65</v>
      </c>
      <c r="H180" s="41">
        <v>0.3</v>
      </c>
      <c r="I180" s="41">
        <v>9.6199999999999992</v>
      </c>
      <c r="J180" s="41">
        <v>47.81</v>
      </c>
      <c r="K180" s="42" t="s">
        <v>41</v>
      </c>
      <c r="L180" s="41">
        <v>4</v>
      </c>
    </row>
    <row r="181" spans="1:12" ht="15" x14ac:dyDescent="0.25">
      <c r="A181" s="23"/>
      <c r="B181" s="15"/>
      <c r="C181" s="11"/>
      <c r="D181" s="7" t="s">
        <v>24</v>
      </c>
      <c r="E181" s="40" t="s">
        <v>57</v>
      </c>
      <c r="F181" s="41">
        <v>40</v>
      </c>
      <c r="G181" s="41">
        <v>0.32</v>
      </c>
      <c r="H181" s="41">
        <v>0</v>
      </c>
      <c r="I181" s="41">
        <v>1.04</v>
      </c>
      <c r="J181" s="41">
        <v>5.44</v>
      </c>
      <c r="K181" s="42" t="s">
        <v>41</v>
      </c>
      <c r="L181" s="41">
        <v>6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17.919999999999998</v>
      </c>
      <c r="H184" s="19">
        <f>SUM(H177:H183)</f>
        <v>18.55</v>
      </c>
      <c r="I184" s="19">
        <f>SUM(I177:I183)</f>
        <v>67.02000000000001</v>
      </c>
      <c r="J184" s="19">
        <f>SUM(J177:J183)</f>
        <v>491.59000000000003</v>
      </c>
      <c r="K184" s="25"/>
      <c r="L184" s="19">
        <f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520</v>
      </c>
      <c r="G195" s="32">
        <f>G184+G194</f>
        <v>17.919999999999998</v>
      </c>
      <c r="H195" s="32">
        <f>H184+H194</f>
        <v>18.55</v>
      </c>
      <c r="I195" s="32">
        <f>I184+I194</f>
        <v>67.02000000000001</v>
      </c>
      <c r="J195" s="32">
        <f>J184+J194</f>
        <v>491.59000000000003</v>
      </c>
      <c r="K195" s="32"/>
      <c r="L195" s="32">
        <f>L184+L194</f>
        <v>90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506</v>
      </c>
      <c r="G196" s="34">
        <f>(G24+G43+G62+G81+G100+G119+G138+G157+G176+G195)/(IF(G24=0,0,1)+IF(G43=0,0,1)+IF(G62=0,0,1)+IF(G81=0,0,1)+IF(G100=0,0,1)+IF(G119=0,0,1)+IF(G138=0,0,1)+IF(G157=0,0,1)+IF(G176=0,0,1)+IF(G195=0,0,1))</f>
        <v>17.164999999999999</v>
      </c>
      <c r="H196" s="34">
        <f>(H24+H43+H62+H81+H100+H119+H138+H157+H176+H195)/(IF(H24=0,0,1)+IF(H43=0,0,1)+IF(H62=0,0,1)+IF(H81=0,0,1)+IF(H100=0,0,1)+IF(H119=0,0,1)+IF(H138=0,0,1)+IF(H157=0,0,1)+IF(H176=0,0,1)+IF(H195=0,0,1))</f>
        <v>18.029000000000003</v>
      </c>
      <c r="I196" s="34">
        <f>(I24+I43+I62+I81+I100+I119+I138+I157+I176+I195)/(IF(I24=0,0,1)+IF(I43=0,0,1)+IF(I62=0,0,1)+IF(I81=0,0,1)+IF(I100=0,0,1)+IF(I119=0,0,1)+IF(I138=0,0,1)+IF(I157=0,0,1)+IF(I176=0,0,1)+IF(I195=0,0,1))</f>
        <v>71.388000000000005</v>
      </c>
      <c r="J196" s="34">
        <f>(J24+J43+J62+J81+J100+J119+J138+J157+J176+J195)/(IF(J24=0,0,1)+IF(J43=0,0,1)+IF(J62=0,0,1)+IF(J81=0,0,1)+IF(J100=0,0,1)+IF(J119=0,0,1)+IF(J138=0,0,1)+IF(J157=0,0,1)+IF(J176=0,0,1)+IF(J195=0,0,1))</f>
        <v>511.4500000000001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2025-01-13T18:43:05Z</dcterms:modified>
</cp:coreProperties>
</file>